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485"/>
  </bookViews>
  <sheets>
    <sheet name="排名" sheetId="2" r:id="rId1"/>
  </sheets>
  <definedNames>
    <definedName name="_xlnm._FilterDatabase" localSheetId="0" hidden="1">排名!$A$3:$E$18</definedName>
  </definedNames>
  <calcPr calcId="144525" fullPrecision="0"/>
</workbook>
</file>

<file path=xl/sharedStrings.xml><?xml version="1.0" encoding="utf-8"?>
<sst xmlns="http://schemas.openxmlformats.org/spreadsheetml/2006/main" count="22" uniqueCount="9">
  <si>
    <t>附件2</t>
  </si>
  <si>
    <t>海南省经济研究中心2023年公开招聘工作人员
面试资格复审人员名单</t>
  </si>
  <si>
    <t>序号</t>
  </si>
  <si>
    <t>报考岗位</t>
  </si>
  <si>
    <t>姓名</t>
  </si>
  <si>
    <t>性别</t>
  </si>
  <si>
    <t>准考证号</t>
  </si>
  <si>
    <t>0101_经济与政策研究０1</t>
  </si>
  <si>
    <t>0102_经济与政策研究０2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</si>
</sst>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24" borderId="5" applyNumberFormat="0" applyAlignment="0" applyProtection="0">
      <alignment vertical="center"/>
    </xf>
    <xf numFmtId="0" fontId="21" fillId="31" borderId="9" applyNumberFormat="0" applyAlignment="0" applyProtection="0">
      <alignment vertical="center"/>
    </xf>
    <xf numFmtId="0" fontId="16" fillId="2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zoomScaleSheetLayoutView="60" workbookViewId="0">
      <selection activeCell="B18" sqref="B18"/>
    </sheetView>
  </sheetViews>
  <sheetFormatPr defaultColWidth="9" defaultRowHeight="30" customHeight="1" outlineLevelCol="4"/>
  <cols>
    <col min="1" max="1" width="5.90833333333333" style="1" customWidth="1"/>
    <col min="2" max="2" width="25.625" style="1" customWidth="1"/>
    <col min="3" max="3" width="11.75" style="1" customWidth="1"/>
    <col min="4" max="4" width="9" style="1"/>
    <col min="5" max="5" width="23.875" style="1" customWidth="1"/>
    <col min="6" max="16384" width="9" style="1"/>
  </cols>
  <sheetData>
    <row r="1" customHeight="1" spans="1:1">
      <c r="A1" s="1" t="s">
        <v>0</v>
      </c>
    </row>
    <row r="2" ht="60" customHeight="1" spans="1:5">
      <c r="A2" s="2" t="s">
        <v>1</v>
      </c>
      <c r="B2" s="3"/>
      <c r="C2" s="3"/>
      <c r="D2" s="3"/>
      <c r="E2" s="3"/>
    </row>
    <row r="3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customHeight="1" spans="1:5">
      <c r="A4" s="4">
        <v>1</v>
      </c>
      <c r="B4" s="4" t="s">
        <v>7</v>
      </c>
      <c r="C4" s="4" t="str">
        <f>"杜海仁"</f>
        <v>杜海仁</v>
      </c>
      <c r="D4" s="4" t="str">
        <f>"女"</f>
        <v>女</v>
      </c>
      <c r="E4" s="4" t="str">
        <f>"202311110702"</f>
        <v>202311110702</v>
      </c>
    </row>
    <row r="5" customHeight="1" spans="1:5">
      <c r="A5" s="4">
        <v>2</v>
      </c>
      <c r="B5" s="4" t="s">
        <v>7</v>
      </c>
      <c r="C5" s="4" t="str">
        <f>"王淑超"</f>
        <v>王淑超</v>
      </c>
      <c r="D5" s="4" t="str">
        <f>"女"</f>
        <v>女</v>
      </c>
      <c r="E5" s="4" t="str">
        <f>"202311110120"</f>
        <v>202311110120</v>
      </c>
    </row>
    <row r="6" customHeight="1" spans="1:5">
      <c r="A6" s="4">
        <v>3</v>
      </c>
      <c r="B6" s="4" t="s">
        <v>7</v>
      </c>
      <c r="C6" s="4" t="str">
        <f>"马原"</f>
        <v>马原</v>
      </c>
      <c r="D6" s="4" t="str">
        <f t="shared" ref="D6:D12" si="0">"男"</f>
        <v>男</v>
      </c>
      <c r="E6" s="4" t="str">
        <f>"202311110302"</f>
        <v>202311110302</v>
      </c>
    </row>
    <row r="7" customHeight="1" spans="1:5">
      <c r="A7" s="4">
        <v>4</v>
      </c>
      <c r="B7" s="4" t="s">
        <v>7</v>
      </c>
      <c r="C7" s="4" t="str">
        <f>"赵作程"</f>
        <v>赵作程</v>
      </c>
      <c r="D7" s="4" t="str">
        <f t="shared" si="0"/>
        <v>男</v>
      </c>
      <c r="E7" s="4" t="str">
        <f>"202311111410"</f>
        <v>202311111410</v>
      </c>
    </row>
    <row r="8" customHeight="1" spans="1:5">
      <c r="A8" s="4">
        <v>5</v>
      </c>
      <c r="B8" s="4" t="s">
        <v>7</v>
      </c>
      <c r="C8" s="4" t="str">
        <f>"陈万聪"</f>
        <v>陈万聪</v>
      </c>
      <c r="D8" s="4" t="str">
        <f t="shared" si="0"/>
        <v>男</v>
      </c>
      <c r="E8" s="4" t="str">
        <f>"202311110606"</f>
        <v>202311110606</v>
      </c>
    </row>
    <row r="9" customHeight="1" spans="1:5">
      <c r="A9" s="4">
        <v>6</v>
      </c>
      <c r="B9" s="4" t="s">
        <v>7</v>
      </c>
      <c r="C9" s="4" t="str">
        <f>"林伟东"</f>
        <v>林伟东</v>
      </c>
      <c r="D9" s="4" t="str">
        <f t="shared" si="0"/>
        <v>男</v>
      </c>
      <c r="E9" s="4" t="str">
        <f>"202311110414"</f>
        <v>202311110414</v>
      </c>
    </row>
    <row r="10" customHeight="1" spans="1:5">
      <c r="A10" s="4">
        <v>7</v>
      </c>
      <c r="B10" s="4" t="s">
        <v>7</v>
      </c>
      <c r="C10" s="4" t="str">
        <f>"陆振豪"</f>
        <v>陆振豪</v>
      </c>
      <c r="D10" s="4" t="str">
        <f t="shared" si="0"/>
        <v>男</v>
      </c>
      <c r="E10" s="4" t="str">
        <f>"202311110306"</f>
        <v>202311110306</v>
      </c>
    </row>
    <row r="11" customHeight="1" spans="1:5">
      <c r="A11" s="4">
        <v>8</v>
      </c>
      <c r="B11" s="4" t="s">
        <v>8</v>
      </c>
      <c r="C11" s="4" t="str">
        <f>"林明春"</f>
        <v>林明春</v>
      </c>
      <c r="D11" s="4" t="str">
        <f t="shared" si="0"/>
        <v>男</v>
      </c>
      <c r="E11" s="4" t="str">
        <f>"202311111520"</f>
        <v>202311111520</v>
      </c>
    </row>
    <row r="12" customHeight="1" spans="1:5">
      <c r="A12" s="4">
        <v>9</v>
      </c>
      <c r="B12" s="4" t="s">
        <v>7</v>
      </c>
      <c r="C12" s="4" t="str">
        <f>"孙培旺"</f>
        <v>孙培旺</v>
      </c>
      <c r="D12" s="4" t="str">
        <f t="shared" si="0"/>
        <v>男</v>
      </c>
      <c r="E12" s="4" t="str">
        <f>"202311111014"</f>
        <v>202311111014</v>
      </c>
    </row>
    <row r="13" customHeight="1" spans="1:5">
      <c r="A13" s="4">
        <v>10</v>
      </c>
      <c r="B13" s="4" t="s">
        <v>7</v>
      </c>
      <c r="C13" s="4" t="str">
        <f>"韩蕙蔓"</f>
        <v>韩蕙蔓</v>
      </c>
      <c r="D13" s="4" t="str">
        <f>"女"</f>
        <v>女</v>
      </c>
      <c r="E13" s="4" t="str">
        <f>"202311110501"</f>
        <v>202311110501</v>
      </c>
    </row>
    <row r="14" customHeight="1" spans="1:5">
      <c r="A14" s="4">
        <v>11</v>
      </c>
      <c r="B14" s="4" t="s">
        <v>8</v>
      </c>
      <c r="C14" s="4" t="str">
        <f>"王俊峰"</f>
        <v>王俊峰</v>
      </c>
      <c r="D14" s="4" t="str">
        <f>"男"</f>
        <v>男</v>
      </c>
      <c r="E14" s="4" t="str">
        <f>"202311111528"</f>
        <v>202311111528</v>
      </c>
    </row>
    <row r="15" customHeight="1" spans="1:5">
      <c r="A15" s="4">
        <v>12</v>
      </c>
      <c r="B15" s="4" t="s">
        <v>8</v>
      </c>
      <c r="C15" s="4" t="str">
        <f>"黄杰斯"</f>
        <v>黄杰斯</v>
      </c>
      <c r="D15" s="4" t="str">
        <f>"男"</f>
        <v>男</v>
      </c>
      <c r="E15" s="4" t="str">
        <f>"202311111717"</f>
        <v>202311111717</v>
      </c>
    </row>
    <row r="16" customHeight="1" spans="1:5">
      <c r="A16" s="4">
        <v>13</v>
      </c>
      <c r="B16" s="4" t="s">
        <v>8</v>
      </c>
      <c r="C16" s="4" t="str">
        <f>"李辉"</f>
        <v>李辉</v>
      </c>
      <c r="D16" s="4" t="str">
        <f>"男"</f>
        <v>男</v>
      </c>
      <c r="E16" s="4" t="str">
        <f>"202311111608"</f>
        <v>202311111608</v>
      </c>
    </row>
    <row r="17" customHeight="1" spans="1:5">
      <c r="A17" s="4">
        <v>14</v>
      </c>
      <c r="B17" s="4" t="s">
        <v>8</v>
      </c>
      <c r="C17" s="4" t="str">
        <f>"冯弘熙子"</f>
        <v>冯弘熙子</v>
      </c>
      <c r="D17" s="4" t="str">
        <f>"女"</f>
        <v>女</v>
      </c>
      <c r="E17" s="4" t="str">
        <f>"202311111603"</f>
        <v>202311111603</v>
      </c>
    </row>
    <row r="18" customHeight="1" spans="1:5">
      <c r="A18" s="4">
        <v>15</v>
      </c>
      <c r="B18" s="4" t="s">
        <v>8</v>
      </c>
      <c r="C18" s="4" t="str">
        <f>"陈忠能"</f>
        <v>陈忠能</v>
      </c>
      <c r="D18" s="4" t="str">
        <f>"男"</f>
        <v>男</v>
      </c>
      <c r="E18" s="4" t="str">
        <f>"202311111510"</f>
        <v>202311111510</v>
      </c>
    </row>
  </sheetData>
  <autoFilter ref="A3:E18">
    <extLst/>
  </autoFilter>
  <mergeCells count="1">
    <mergeCell ref="A2:E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2023-11-14T04:51:00Z</dcterms:created>
  <dcterms:modified xsi:type="dcterms:W3CDTF">2023-11-17T11:19:51Z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80B6D5EC1B8340DA8B1EEC305C160C49_13</vt:lpwstr>
  </property>
  <property fmtid="{D5CDD505-2E9C-101B-9397-08002B2CF9AE}" pid="3" name="KSOProductBuildVer">
    <vt:lpwstr>2052-11.8.2.1118</vt:lpwstr>
  </property>
</Properties>
</file>